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42" yWindow="65346" windowWidth="15242" windowHeight="11765" tabRatio="698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Лист1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<sst xmlns="http://schemas.openxmlformats.org/spreadsheetml/2006/main" count="624" uniqueCount="62">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</sst>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22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72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6923.2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2437.1+638.7</f>
        <v>3075.8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35823.2</v>
      </c>
      <c r="AG24" s="72">
        <f t="shared" si="3"/>
        <v>10164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2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72">
        <f aca="true" t="shared" si="14" ref="AG61:AG67">B61+C61-AF61</f>
        <v>661.6</v>
      </c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3" sqref="B9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134555.47000000015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174291.09999999998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41328.40000000001</v>
      </c>
      <c r="T9" s="68">
        <f t="shared" si="0"/>
        <v>13693.400000000001</v>
      </c>
      <c r="U9" s="68">
        <f t="shared" si="0"/>
        <v>5063.6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169090</v>
      </c>
      <c r="AG9" s="69">
        <f>AG10+AG15+AG24+AG33+AG47+AG52+AG54+AG61+AG62+AG71+AG72+AG76+AG88+AG81+AG83+AG82+AG69+AG89+AG91+AG90+AG70+AG40+AG92</f>
        <v>104683.70000000003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6589.199999999997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1108.299999999992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9827.799999999996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104.30000000000001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26.00000000000007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8.9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1382.7000000000003</v>
      </c>
      <c r="AG47" s="72">
        <f>B47+C47-AF47</f>
        <v>899.9000000000001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8.9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127.70000000000006</v>
      </c>
      <c r="AG51" s="72">
        <f>AG47-AG49-AG48</f>
        <v>326.40000000000003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3462.2000000000003</v>
      </c>
      <c r="AG52" s="72">
        <f aca="true" t="shared" si="11" ref="AG52:AG59">B52+C52-AF52</f>
        <v>5432.4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741.9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657.7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2258.4</v>
      </c>
      <c r="AG71" s="130">
        <f t="shared" si="16"/>
        <v>56.999999999999545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2036.1999999999998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</f>
        <v>2844.8999999999996</v>
      </c>
      <c r="C89" s="109">
        <v>4984.1</v>
      </c>
      <c r="D89" s="67"/>
      <c r="E89" s="67"/>
      <c r="F89" s="67"/>
      <c r="G89" s="67"/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1935.7</v>
      </c>
      <c r="AG89" s="72">
        <f t="shared" si="16"/>
        <v>5893.3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174291.09999999998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41328.40000000001</v>
      </c>
      <c r="T94" s="83">
        <f t="shared" si="17"/>
        <v>13693.400000000001</v>
      </c>
      <c r="U94" s="83">
        <f t="shared" si="17"/>
        <v>5063.6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169090</v>
      </c>
      <c r="AG94" s="84">
        <f>AG10+AG15+AG24+AG33+AG47+AG52+AG54+AG61+AG62+AG69+AG71+AG72+AG76+AG81+AG82+AG83+AG88+AG89+AG90+AG91+AG70+AG40+AG92</f>
        <v>104683.70000000003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3.5">
      <c r="A100" s="1" t="s">
        <v>35</v>
      </c>
      <c r="B100" s="2">
        <f aca="true" t="shared" si="24" ref="B100:AD100">B94-B95-B96-B97-B98-B99</f>
        <v>84386.79999999999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12816.100000000013</v>
      </c>
      <c r="T100" s="85">
        <f t="shared" si="24"/>
        <v>1269.700000000001</v>
      </c>
      <c r="U100" s="85">
        <f t="shared" si="24"/>
        <v>2431.3000000000006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79817.00000000001</v>
      </c>
      <c r="AG100" s="85">
        <f>AG94-AG95-AG96-AG97-AG98-AG99</f>
        <v>79910.00000000001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4" sqref="D1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0</v>
      </c>
      <c r="C7" s="129">
        <v>17407.199999999997</v>
      </c>
      <c r="D7" s="38"/>
      <c r="E7" s="38"/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0</v>
      </c>
      <c r="C8" s="103">
        <v>134555.47000000015</v>
      </c>
      <c r="D8" s="59">
        <v>15675.4</v>
      </c>
      <c r="E8" s="60"/>
      <c r="F8" s="61"/>
      <c r="G8" s="61"/>
      <c r="H8" s="61"/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150136.17000000013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193930.90999999997</v>
      </c>
      <c r="C9" s="104">
        <f aca="true" t="shared" si="0" ref="C9:AD9">C10+C15+C24+C33+C47+C52+C54+C61+C62+C71+C72+C88+C76+C81+C83+C82+C69+C89+C90+C91+C70+C40+C92</f>
        <v>104683.70000000003</v>
      </c>
      <c r="D9" s="68">
        <f t="shared" si="0"/>
        <v>94.7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94.7</v>
      </c>
      <c r="AG9" s="69">
        <f>AG10+AG15+AG24+AG33+AG47+AG52+AG54+AG61+AG62+AG71+AG72+AG76+AG88+AG81+AG83+AG82+AG69+AG89+AG91+AG90+AG70+AG40+AG92</f>
        <v>298519.91</v>
      </c>
      <c r="AH9" s="41"/>
      <c r="AI9" s="41"/>
    </row>
    <row r="10" spans="1:34" ht="15">
      <c r="A10" s="4" t="s">
        <v>4</v>
      </c>
      <c r="B10" s="72">
        <v>18071.2</v>
      </c>
      <c r="C10" s="72">
        <v>6589.199999999997</v>
      </c>
      <c r="D10" s="67">
        <v>94.7</v>
      </c>
      <c r="E10" s="67"/>
      <c r="F10" s="67"/>
      <c r="G10" s="67"/>
      <c r="H10" s="67"/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94.7</v>
      </c>
      <c r="AG10" s="72">
        <f>B10+C10-AF10</f>
        <v>24565.699999999997</v>
      </c>
      <c r="AH10" s="133"/>
    </row>
    <row r="11" spans="1:34" ht="15">
      <c r="A11" s="3" t="s">
        <v>5</v>
      </c>
      <c r="B11" s="72">
        <v>17270.02</v>
      </c>
      <c r="C11" s="72">
        <v>5060.400000000005</v>
      </c>
      <c r="D11" s="67">
        <v>94.7</v>
      </c>
      <c r="E11" s="67"/>
      <c r="F11" s="67"/>
      <c r="G11" s="67"/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94.7</v>
      </c>
      <c r="AG11" s="72">
        <f>B11+C11-AF11</f>
        <v>22235.720000000005</v>
      </c>
      <c r="AH11" s="133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519.2999999999998</v>
      </c>
      <c r="AH12" s="133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1108.299999999992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0</v>
      </c>
      <c r="AG14" s="72">
        <f>AG10-AG11-AG12-AG13</f>
        <v>1810.6799999999926</v>
      </c>
      <c r="AH14" s="133"/>
    </row>
    <row r="15" spans="1:35" ht="15" customHeight="1">
      <c r="A15" s="4" t="s">
        <v>6</v>
      </c>
      <c r="B15" s="72">
        <v>86876.4</v>
      </c>
      <c r="C15" s="72">
        <v>21765.60000000002</v>
      </c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72">
        <f aca="true" t="shared" si="3" ref="AG15:AG31">B15+C15-AF15</f>
        <v>108642.00000000001</v>
      </c>
      <c r="AH15" s="133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15">
        <f t="shared" si="3"/>
        <v>37440.299999999996</v>
      </c>
      <c r="AH16" s="134"/>
    </row>
    <row r="17" spans="1:34" ht="15">
      <c r="A17" s="3" t="s">
        <v>5</v>
      </c>
      <c r="B17" s="72">
        <v>76467.95</v>
      </c>
      <c r="C17" s="72">
        <v>3206.0999999999985</v>
      </c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2">
        <f t="shared" si="3"/>
        <v>79674.04999999999</v>
      </c>
      <c r="AH17" s="135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21.2</v>
      </c>
      <c r="AH18" s="133"/>
    </row>
    <row r="19" spans="1:34" ht="15">
      <c r="A19" s="3" t="s">
        <v>1</v>
      </c>
      <c r="B19" s="72">
        <v>5310</v>
      </c>
      <c r="C19" s="72">
        <v>6864.300000000001</v>
      </c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2">
        <f t="shared" si="3"/>
        <v>12174.300000000001</v>
      </c>
      <c r="AH19" s="133"/>
    </row>
    <row r="20" spans="1:34" ht="15">
      <c r="A20" s="3" t="s">
        <v>2</v>
      </c>
      <c r="B20" s="72">
        <v>1728.8</v>
      </c>
      <c r="C20" s="72">
        <v>5422.1</v>
      </c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7150.900000000001</v>
      </c>
      <c r="AH20" s="133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1310</v>
      </c>
      <c r="AH21" s="133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2149.949999999997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0</v>
      </c>
      <c r="AG23" s="72">
        <f t="shared" si="3"/>
        <v>8311.550000000017</v>
      </c>
    </row>
    <row r="24" spans="1:35" ht="15" customHeight="1">
      <c r="A24" s="4" t="s">
        <v>7</v>
      </c>
      <c r="B24" s="72">
        <v>34265.6</v>
      </c>
      <c r="C24" s="72">
        <v>9827.799999999996</v>
      </c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2">
        <f t="shared" si="3"/>
        <v>44093.399999999994</v>
      </c>
      <c r="AI24" s="86"/>
    </row>
    <row r="25" spans="1:34" s="53" customFormat="1" ht="15" customHeight="1">
      <c r="A25" s="51" t="s">
        <v>39</v>
      </c>
      <c r="B25" s="76">
        <v>22002.9</v>
      </c>
      <c r="C25" s="76">
        <v>2081.8000000000065</v>
      </c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0</v>
      </c>
      <c r="AG25" s="115">
        <f t="shared" si="3"/>
        <v>24084.700000000008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9827.799999999996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2">
        <f>AG24</f>
        <v>44093.399999999994</v>
      </c>
    </row>
    <row r="33" spans="1:33" ht="15" customHeight="1">
      <c r="A33" s="4" t="s">
        <v>8</v>
      </c>
      <c r="B33" s="72">
        <v>319.5</v>
      </c>
      <c r="C33" s="72">
        <v>104.30000000000001</v>
      </c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423.8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298.0999999999999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73.99999999999997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25.700000000000024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51.70000000000013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1468.8999999999999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1170.1999999999998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21.1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236.29999999999998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40.50000000000003</v>
      </c>
    </row>
    <row r="47" spans="1:33" ht="17.25" customHeight="1">
      <c r="A47" s="4" t="s">
        <v>43</v>
      </c>
      <c r="B47" s="70">
        <v>1223.89</v>
      </c>
      <c r="C47" s="72">
        <v>899.9000000000001</v>
      </c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72">
        <f>B47+C47-AF47</f>
        <v>2123.79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109.19999999999999</v>
      </c>
    </row>
    <row r="49" spans="1:33" ht="15">
      <c r="A49" s="3" t="s">
        <v>16</v>
      </c>
      <c r="B49" s="72">
        <v>990.37</v>
      </c>
      <c r="C49" s="72">
        <v>500.70000000000005</v>
      </c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2">
        <f>B49+C49-AF49</f>
        <v>1491.0700000000002</v>
      </c>
    </row>
    <row r="50" spans="1:33" ht="28.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197.12</v>
      </c>
      <c r="C51" s="72">
        <f t="shared" si="10"/>
        <v>326.4000000000001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2">
        <f>AG47-AG49-AG48</f>
        <v>523.5199999999998</v>
      </c>
    </row>
    <row r="52" spans="1:33" ht="15" customHeight="1">
      <c r="A52" s="4" t="s">
        <v>0</v>
      </c>
      <c r="B52" s="72">
        <v>4093.81</v>
      </c>
      <c r="C52" s="72">
        <v>5432.4</v>
      </c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0</v>
      </c>
      <c r="AG52" s="72">
        <f aca="true" t="shared" si="11" ref="AG52:AG59">B52+C52-AF52</f>
        <v>9526.21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72">
        <f t="shared" si="11"/>
        <v>2117.2</v>
      </c>
    </row>
    <row r="54" spans="1:34" ht="15" customHeight="1">
      <c r="A54" s="4" t="s">
        <v>9</v>
      </c>
      <c r="B54" s="111">
        <v>1892.75</v>
      </c>
      <c r="C54" s="72">
        <v>1858.4000000000005</v>
      </c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72">
        <f t="shared" si="11"/>
        <v>3751.1500000000005</v>
      </c>
      <c r="AH54" s="6"/>
    </row>
    <row r="55" spans="1:34" ht="15">
      <c r="A55" s="3" t="s">
        <v>5</v>
      </c>
      <c r="B55" s="72">
        <v>1127.4</v>
      </c>
      <c r="C55" s="72">
        <v>280.5999999999999</v>
      </c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1408</v>
      </c>
      <c r="AH55" s="6"/>
    </row>
    <row r="56" spans="1:34" ht="15" customHeight="1">
      <c r="A56" s="3" t="s">
        <v>1</v>
      </c>
      <c r="B56" s="72">
        <v>0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44.1</v>
      </c>
      <c r="C57" s="72">
        <v>422.6</v>
      </c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466.70000000000005</v>
      </c>
    </row>
    <row r="58" spans="1:33" ht="1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716.1499999999999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72">
        <f>AG54-AG55-AG57-AG59-AG56-AG58</f>
        <v>1859.7500000000007</v>
      </c>
    </row>
    <row r="61" spans="1:33" ht="15" customHeight="1">
      <c r="A61" s="4" t="s">
        <v>10</v>
      </c>
      <c r="B61" s="72">
        <v>116.2</v>
      </c>
      <c r="C61" s="72">
        <v>741.9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858.1</v>
      </c>
    </row>
    <row r="62" spans="1:33" s="18" customFormat="1" ht="15" customHeight="1">
      <c r="A62" s="108" t="s">
        <v>11</v>
      </c>
      <c r="B62" s="72">
        <v>3502</v>
      </c>
      <c r="C62" s="72">
        <v>934.7999999999997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0</v>
      </c>
      <c r="AG62" s="72">
        <f t="shared" si="14"/>
        <v>4436.799999999999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2248.2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148.3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159.2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">
      <c r="A68" s="3" t="s">
        <v>23</v>
      </c>
      <c r="B68" s="72">
        <f aca="true" t="shared" si="15" ref="B68:AD68">B62-B63-B66-B67-B65-B64</f>
        <v>1215.1999999999998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1771.0999999999995</v>
      </c>
    </row>
    <row r="69" spans="1:33" ht="30.75">
      <c r="A69" s="4" t="s">
        <v>45</v>
      </c>
      <c r="B69" s="72">
        <v>3329.6</v>
      </c>
      <c r="C69" s="72">
        <v>152</v>
      </c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3481.6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56.999999999999545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956.9999999999995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11">
        <v>1021.8</v>
      </c>
      <c r="C72" s="72">
        <v>2036.1999999999998</v>
      </c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0</v>
      </c>
      <c r="AG72" s="130">
        <f t="shared" si="16"/>
        <v>3058</v>
      </c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45.50000000000001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0</v>
      </c>
      <c r="AG74" s="130">
        <f t="shared" si="16"/>
        <v>498.9</v>
      </c>
    </row>
    <row r="75" spans="1:33" ht="15" customHeight="1">
      <c r="A75" s="3" t="s">
        <v>16</v>
      </c>
      <c r="B75" s="72">
        <v>21.6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50.8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641.3600000000001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120.19999999999996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12.400000000000002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80"/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72"/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72">
        <v>5167.2</v>
      </c>
      <c r="C89" s="72">
        <v>5893.3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72">
        <f t="shared" si="16"/>
        <v>11060.5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v>28323.8</v>
      </c>
      <c r="C92" s="72">
        <v>47588.5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72">
        <f t="shared" si="16"/>
        <v>75912.3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193930.90999999997</v>
      </c>
      <c r="C94" s="132">
        <f t="shared" si="17"/>
        <v>104683.70000000003</v>
      </c>
      <c r="D94" s="83">
        <f t="shared" si="17"/>
        <v>94.7</v>
      </c>
      <c r="E94" s="83">
        <f t="shared" si="17"/>
        <v>0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94.7</v>
      </c>
      <c r="AG94" s="84">
        <f>AG10+AG15+AG24+AG33+AG47+AG52+AG54+AG61+AG62+AG69+AG71+AG72+AG76+AG81+AG82+AG83+AG88+AG89+AG90+AG91+AG70+AG40+AG92</f>
        <v>298519.91</v>
      </c>
    </row>
    <row r="95" spans="1:33" ht="15">
      <c r="A95" s="3" t="s">
        <v>5</v>
      </c>
      <c r="B95" s="22">
        <f>B11+B17+B26+B34+B55+B63+B73+B41+B77+B48</f>
        <v>98340.86999999998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0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94.7</v>
      </c>
      <c r="AG95" s="71">
        <f>B95+C95-AF95</f>
        <v>107309.16999999998</v>
      </c>
    </row>
    <row r="96" spans="1:33" ht="15">
      <c r="A96" s="3" t="s">
        <v>2</v>
      </c>
      <c r="B96" s="22">
        <f aca="true" t="shared" si="19" ref="B96:AD96">B12+B20+B29+B36+B57+B66+B44+B80+B74+B53</f>
        <v>3078.9</v>
      </c>
      <c r="C96" s="109">
        <f t="shared" si="19"/>
        <v>8156</v>
      </c>
      <c r="D96" s="67">
        <f t="shared" si="19"/>
        <v>0</v>
      </c>
      <c r="E96" s="67">
        <f t="shared" si="19"/>
        <v>0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0</v>
      </c>
      <c r="AG96" s="71">
        <f>B96+C96-AF96</f>
        <v>11234.9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5442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12355.300000000001</v>
      </c>
    </row>
    <row r="99" spans="1:33" ht="15">
      <c r="A99" s="3" t="s">
        <v>16</v>
      </c>
      <c r="B99" s="22">
        <f aca="true" t="shared" si="22" ref="B99:X99">B21+B30+B49+B37+B58+B13+B75+B67</f>
        <v>2346.77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2966.9700000000003</v>
      </c>
    </row>
    <row r="100" spans="1:33" ht="13.5">
      <c r="A100" s="1" t="s">
        <v>35</v>
      </c>
      <c r="B100" s="2">
        <f aca="true" t="shared" si="24" ref="B100:AD100">B94-B95-B96-B97-B98-B99</f>
        <v>84722.37</v>
      </c>
      <c r="C100" s="20">
        <f t="shared" si="24"/>
        <v>79909.20000000003</v>
      </c>
      <c r="D100" s="85">
        <f t="shared" si="24"/>
        <v>0</v>
      </c>
      <c r="E100" s="85">
        <f t="shared" si="24"/>
        <v>0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0</v>
      </c>
      <c r="AG100" s="85">
        <f>AG94-AG95-AG96-AG97-AG98-AG99</f>
        <v>164631.57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2018-04-26T08:08:18Z</cp:lastPrinted>
  <dcterms:created xsi:type="dcterms:W3CDTF">2002-11-05T08:53:00Z</dcterms:created>
  <dcterms:modified xsi:type="dcterms:W3CDTF">2018-05-03T05:18:12Z</dcterms:modified>
  <cp:category/>
  <cp:version/>
  <cp:contentType/>
  <cp:contentStatus/>
</cp:coreProperties>
</file>